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milybolsen/Sync/_Listings/John H Russell/"/>
    </mc:Choice>
  </mc:AlternateContent>
  <xr:revisionPtr revIDLastSave="0" documentId="13_ncr:1_{9F4E256E-4BED-8243-9C9B-8DEB4BB5CC50}" xr6:coauthVersionLast="47" xr6:coauthVersionMax="47" xr10:uidLastSave="{00000000-0000-0000-0000-000000000000}"/>
  <bookViews>
    <workbookView xWindow="0" yWindow="760" windowWidth="17360" windowHeight="19880" xr2:uid="{CAC83DE2-5524-4719-91F6-4173B2E721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24" i="1" l="1"/>
  <c r="C117" i="1"/>
  <c r="C115" i="1" s="1"/>
  <c r="C110" i="1"/>
  <c r="C108" i="1" s="1"/>
  <c r="C103" i="1"/>
  <c r="C101" i="1" s="1"/>
  <c r="C96" i="1"/>
  <c r="C94" i="1"/>
  <c r="C40" i="1"/>
  <c r="C38" i="1" s="1"/>
  <c r="C89" i="1"/>
  <c r="C87" i="1" s="1"/>
  <c r="C82" i="1"/>
  <c r="C80" i="1" s="1"/>
  <c r="C75" i="1"/>
  <c r="C73" i="1" s="1"/>
  <c r="C68" i="1"/>
  <c r="C66" i="1" s="1"/>
  <c r="C61" i="1"/>
  <c r="C59" i="1" s="1"/>
  <c r="C54" i="1"/>
  <c r="C52" i="1" s="1"/>
  <c r="C47" i="1"/>
  <c r="C45" i="1" s="1"/>
  <c r="C33" i="1"/>
  <c r="C31" i="1" s="1"/>
  <c r="C26" i="1"/>
  <c r="C24" i="1" s="1"/>
  <c r="C19" i="1"/>
  <c r="C17" i="1" s="1"/>
  <c r="C12" i="1"/>
  <c r="C10" i="1" s="1"/>
  <c r="C5" i="1"/>
  <c r="C3" i="1" s="1"/>
</calcChain>
</file>

<file path=xl/sharedStrings.xml><?xml version="1.0" encoding="utf-8"?>
<sst xmlns="http://schemas.openxmlformats.org/spreadsheetml/2006/main" count="93" uniqueCount="27">
  <si>
    <t>Unit Acreage</t>
  </si>
  <si>
    <t>Lease Royalty Rate</t>
  </si>
  <si>
    <t>NDI</t>
  </si>
  <si>
    <t>Net Acres</t>
  </si>
  <si>
    <r>
      <t xml:space="preserve">**Note:  All information contained in our calculations are </t>
    </r>
    <r>
      <rPr>
        <b/>
        <sz val="12"/>
        <color theme="1"/>
        <rFont val="Calibri"/>
        <family val="2"/>
        <scheme val="minor"/>
      </rPr>
      <t>estimated.</t>
    </r>
    <r>
      <rPr>
        <sz val="11"/>
        <color theme="1"/>
        <rFont val="Calibri"/>
        <family val="2"/>
        <scheme val="minor"/>
      </rPr>
      <t xml:space="preserve">  Only title</t>
    </r>
  </si>
  <si>
    <t>can confirm the exact ownership.</t>
  </si>
  <si>
    <t>Net Acre Estimate</t>
  </si>
  <si>
    <t>Halfmann 36</t>
  </si>
  <si>
    <t>Jost 25</t>
  </si>
  <si>
    <t>Jost 25A</t>
  </si>
  <si>
    <t>Schwartz 25</t>
  </si>
  <si>
    <t>Halfmann 36 - 25</t>
  </si>
  <si>
    <t>Overlaps the Halfman 36-25 Unit</t>
  </si>
  <si>
    <t>LPI-AGNELL 32</t>
  </si>
  <si>
    <t>LPI-BILLINGSLEY 32</t>
  </si>
  <si>
    <t>LPI-HOCH 32</t>
  </si>
  <si>
    <t>LPI-HOELSCHER 32</t>
  </si>
  <si>
    <t>LPI-PECHACEK 30</t>
  </si>
  <si>
    <t>LPI-PELZEL 30</t>
  </si>
  <si>
    <t>LPI-SCHWARTZ 30</t>
  </si>
  <si>
    <t xml:space="preserve">Cousin Eddy </t>
  </si>
  <si>
    <t>Overlap with Hirt 27</t>
  </si>
  <si>
    <t>Carl Trantham</t>
  </si>
  <si>
    <t>Duncan JR</t>
  </si>
  <si>
    <t>Assumption on unit acreage based on surrounding unit sizes</t>
  </si>
  <si>
    <t>Hirt 27 - Atropos</t>
  </si>
  <si>
    <t>Hirt "27" - Vital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</si>
</sst>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2" fontId="0" fillId="0" borderId="0" xfId="0" applyNumberFormat="1"/>
    <xf numFmtId="164" fontId="0" fillId="0" borderId="0" xfId="0" applyNumberFormat="1"/>
    <xf numFmtId="2" fontId="1" fillId="0" borderId="0" xfId="0" applyNumberFormat="1" applyFont="1"/>
    <xf numFmtId="0" fontId="1" fillId="0" borderId="0" xfId="0" applyFont="1"/>
    <xf numFmtId="0" fontId="2" fillId="0" borderId="0" xfId="0" applyFont="1"/>
    <xf numFmtId="2" fontId="2" fillId="0" borderId="0" xfId="0" applyNumberFormat="1" applyFont="1"/>
    <xf numFmtId="0" fontId="3" fillId="0" borderId="0" xfId="0" applyFont="1"/>
    <xf numFmtId="0" fontId="0" fillId="2" borderId="0" xfId="0" applyFill="1"/>
    <xf numFmtId="2" fontId="0" fillId="2" borderId="0" xfId="0" applyNumberFormat="1" applyFill="1"/>
    <xf numFmtId="2" fontId="0" fillId="3" borderId="0" xfId="0" applyNumberFormat="1" applyFill="1"/>
    <xf numFmtId="0" fontId="0" fillId="3" borderId="0" xfId="0" applyFill="1"/>
    <xf numFmtId="2" fontId="1" fillId="3" borderId="0" xfId="0" applyNumberFormat="1" applyFont="1" applyFill="1"/>
    <xf numFmtId="0" fontId="1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5131C-622A-4E24-9A56-F373C1F352E3}">
  <dimension ref="B3:J154"/>
  <sheetViews>
    <sheetView tabSelected="1" zoomScale="115" zoomScaleNormal="115" workbookViewId="0">
      <selection activeCell="C125" sqref="C125"/>
    </sheetView>
  </sheetViews>
  <sheetFormatPr baseColWidth="10" defaultColWidth="8.83203125" defaultRowHeight="15" x14ac:dyDescent="0.2"/>
  <cols>
    <col min="2" max="2" width="20.1640625" customWidth="1"/>
    <col min="3" max="3" width="11.1640625" customWidth="1"/>
    <col min="4" max="4" width="31.5" customWidth="1"/>
    <col min="5" max="5" width="3.5" customWidth="1"/>
    <col min="6" max="6" width="14.83203125" bestFit="1" customWidth="1"/>
    <col min="8" max="8" width="21" bestFit="1" customWidth="1"/>
    <col min="10" max="10" width="33.5" bestFit="1" customWidth="1"/>
  </cols>
  <sheetData>
    <row r="3" spans="2:10" x14ac:dyDescent="0.2">
      <c r="B3" t="s">
        <v>6</v>
      </c>
      <c r="C3" s="10">
        <f>C4*C5</f>
        <v>37.3333504</v>
      </c>
      <c r="D3" s="11" t="s">
        <v>11</v>
      </c>
      <c r="F3" s="7"/>
      <c r="H3" s="7"/>
      <c r="J3" s="7"/>
    </row>
    <row r="4" spans="2:10" x14ac:dyDescent="0.2">
      <c r="B4" t="s">
        <v>0</v>
      </c>
      <c r="C4">
        <v>640</v>
      </c>
      <c r="F4" s="7"/>
      <c r="H4" s="7"/>
      <c r="J4" s="7"/>
    </row>
    <row r="5" spans="2:10" x14ac:dyDescent="0.2">
      <c r="C5">
        <f>C7/C6</f>
        <v>5.8333360000000001E-2</v>
      </c>
    </row>
    <row r="6" spans="2:10" x14ac:dyDescent="0.2">
      <c r="B6" t="s">
        <v>1</v>
      </c>
      <c r="C6">
        <v>0.125</v>
      </c>
      <c r="G6" s="1"/>
    </row>
    <row r="7" spans="2:10" x14ac:dyDescent="0.2">
      <c r="B7" t="s">
        <v>2</v>
      </c>
      <c r="C7">
        <v>7.2916700000000001E-3</v>
      </c>
      <c r="H7" s="5"/>
    </row>
    <row r="8" spans="2:10" x14ac:dyDescent="0.2">
      <c r="H8" s="5"/>
    </row>
    <row r="9" spans="2:10" x14ac:dyDescent="0.2">
      <c r="H9" s="5"/>
    </row>
    <row r="10" spans="2:10" x14ac:dyDescent="0.2">
      <c r="B10" t="s">
        <v>6</v>
      </c>
      <c r="C10" s="10">
        <f>C11*C12</f>
        <v>18.6666752</v>
      </c>
      <c r="D10" s="11" t="s">
        <v>8</v>
      </c>
      <c r="H10" s="5"/>
    </row>
    <row r="11" spans="2:10" x14ac:dyDescent="0.2">
      <c r="B11" t="s">
        <v>0</v>
      </c>
      <c r="C11">
        <v>320</v>
      </c>
      <c r="H11" s="5"/>
    </row>
    <row r="12" spans="2:10" x14ac:dyDescent="0.2">
      <c r="C12">
        <f>C14/C13</f>
        <v>5.8333360000000001E-2</v>
      </c>
      <c r="H12" s="5"/>
    </row>
    <row r="13" spans="2:10" x14ac:dyDescent="0.2">
      <c r="B13" t="s">
        <v>1</v>
      </c>
      <c r="C13">
        <v>0.125</v>
      </c>
      <c r="H13" s="5"/>
    </row>
    <row r="14" spans="2:10" x14ac:dyDescent="0.2">
      <c r="B14" t="s">
        <v>2</v>
      </c>
      <c r="C14">
        <v>7.2916700000000001E-3</v>
      </c>
      <c r="H14" s="5"/>
    </row>
    <row r="15" spans="2:10" x14ac:dyDescent="0.2">
      <c r="H15" s="5"/>
    </row>
    <row r="16" spans="2:10" x14ac:dyDescent="0.2">
      <c r="H16" s="5"/>
    </row>
    <row r="17" spans="2:8" x14ac:dyDescent="0.2">
      <c r="B17" t="s">
        <v>6</v>
      </c>
      <c r="C17" s="9">
        <f>C18*C19</f>
        <v>9.3333376000000001</v>
      </c>
      <c r="D17" t="s">
        <v>9</v>
      </c>
      <c r="H17" s="5"/>
    </row>
    <row r="18" spans="2:8" x14ac:dyDescent="0.2">
      <c r="B18" t="s">
        <v>0</v>
      </c>
      <c r="C18">
        <v>160</v>
      </c>
      <c r="D18" s="8" t="s">
        <v>12</v>
      </c>
      <c r="H18" s="5"/>
    </row>
    <row r="19" spans="2:8" x14ac:dyDescent="0.2">
      <c r="C19">
        <f>C21/C20</f>
        <v>5.8333360000000001E-2</v>
      </c>
      <c r="H19" s="5"/>
    </row>
    <row r="20" spans="2:8" x14ac:dyDescent="0.2">
      <c r="B20" t="s">
        <v>1</v>
      </c>
      <c r="C20">
        <v>0.125</v>
      </c>
      <c r="H20" s="5"/>
    </row>
    <row r="21" spans="2:8" x14ac:dyDescent="0.2">
      <c r="B21" t="s">
        <v>2</v>
      </c>
      <c r="C21">
        <v>7.2916700000000001E-3</v>
      </c>
      <c r="H21" s="5"/>
    </row>
    <row r="22" spans="2:8" x14ac:dyDescent="0.2">
      <c r="H22" s="5"/>
    </row>
    <row r="23" spans="2:8" x14ac:dyDescent="0.2">
      <c r="H23" s="5"/>
    </row>
    <row r="24" spans="2:8" x14ac:dyDescent="0.2">
      <c r="B24" t="s">
        <v>6</v>
      </c>
      <c r="C24" s="9">
        <f>C25*C26</f>
        <v>9.3368192000000008</v>
      </c>
      <c r="D24" t="s">
        <v>10</v>
      </c>
      <c r="H24" s="5"/>
    </row>
    <row r="25" spans="2:8" x14ac:dyDescent="0.2">
      <c r="B25" t="s">
        <v>0</v>
      </c>
      <c r="C25">
        <v>160</v>
      </c>
      <c r="D25" s="8" t="s">
        <v>12</v>
      </c>
      <c r="H25" s="5"/>
    </row>
    <row r="26" spans="2:8" x14ac:dyDescent="0.2">
      <c r="C26">
        <f>C28/C27</f>
        <v>5.8355120000000003E-2</v>
      </c>
      <c r="H26" s="5"/>
    </row>
    <row r="27" spans="2:8" x14ac:dyDescent="0.2">
      <c r="B27" t="s">
        <v>1</v>
      </c>
      <c r="C27">
        <v>0.125</v>
      </c>
      <c r="H27" s="5"/>
    </row>
    <row r="28" spans="2:8" x14ac:dyDescent="0.2">
      <c r="B28" t="s">
        <v>2</v>
      </c>
      <c r="C28">
        <v>7.2943900000000004E-3</v>
      </c>
      <c r="H28" s="5"/>
    </row>
    <row r="29" spans="2:8" x14ac:dyDescent="0.2">
      <c r="H29" s="5"/>
    </row>
    <row r="30" spans="2:8" x14ac:dyDescent="0.2">
      <c r="H30" s="5"/>
    </row>
    <row r="31" spans="2:8" x14ac:dyDescent="0.2">
      <c r="B31" t="s">
        <v>6</v>
      </c>
      <c r="C31" s="9">
        <f>C32*C33</f>
        <v>18.664960000000001</v>
      </c>
      <c r="D31" t="s">
        <v>7</v>
      </c>
      <c r="H31" s="5"/>
    </row>
    <row r="32" spans="2:8" x14ac:dyDescent="0.2">
      <c r="B32" t="s">
        <v>0</v>
      </c>
      <c r="C32">
        <v>320</v>
      </c>
      <c r="D32" s="8" t="s">
        <v>12</v>
      </c>
      <c r="H32" s="5"/>
    </row>
    <row r="33" spans="2:8" x14ac:dyDescent="0.2">
      <c r="C33">
        <f>C35/C34</f>
        <v>5.8327999999999998E-2</v>
      </c>
      <c r="H33" s="5"/>
    </row>
    <row r="34" spans="2:8" x14ac:dyDescent="0.2">
      <c r="B34" t="s">
        <v>1</v>
      </c>
      <c r="C34">
        <v>0.125</v>
      </c>
      <c r="H34" s="5"/>
    </row>
    <row r="35" spans="2:8" x14ac:dyDescent="0.2">
      <c r="B35" t="s">
        <v>2</v>
      </c>
      <c r="C35">
        <v>7.2909999999999997E-3</v>
      </c>
      <c r="H35" s="5"/>
    </row>
    <row r="36" spans="2:8" x14ac:dyDescent="0.2">
      <c r="H36" s="5"/>
    </row>
    <row r="37" spans="2:8" x14ac:dyDescent="0.2">
      <c r="H37" s="5"/>
    </row>
    <row r="38" spans="2:8" x14ac:dyDescent="0.2">
      <c r="B38" t="s">
        <v>6</v>
      </c>
      <c r="C38" s="10">
        <f>C39*C40</f>
        <v>0.83328000000000002</v>
      </c>
      <c r="D38" s="11" t="s">
        <v>26</v>
      </c>
      <c r="H38" s="5"/>
    </row>
    <row r="39" spans="2:8" x14ac:dyDescent="0.2">
      <c r="B39" t="s">
        <v>0</v>
      </c>
      <c r="C39">
        <v>160</v>
      </c>
      <c r="H39" s="5"/>
    </row>
    <row r="40" spans="2:8" x14ac:dyDescent="0.2">
      <c r="C40">
        <f>C42/C41</f>
        <v>5.208E-3</v>
      </c>
      <c r="H40" s="5"/>
    </row>
    <row r="41" spans="2:8" x14ac:dyDescent="0.2">
      <c r="B41" t="s">
        <v>1</v>
      </c>
      <c r="C41">
        <v>0.125</v>
      </c>
      <c r="H41" s="5"/>
    </row>
    <row r="42" spans="2:8" x14ac:dyDescent="0.2">
      <c r="B42" t="s">
        <v>2</v>
      </c>
      <c r="C42">
        <v>6.5099999999999999E-4</v>
      </c>
      <c r="H42" s="5"/>
    </row>
    <row r="43" spans="2:8" x14ac:dyDescent="0.2">
      <c r="H43" s="5"/>
    </row>
    <row r="44" spans="2:8" x14ac:dyDescent="0.2">
      <c r="H44" s="5"/>
    </row>
    <row r="45" spans="2:8" x14ac:dyDescent="0.2">
      <c r="B45" t="s">
        <v>6</v>
      </c>
      <c r="C45" s="10">
        <f>C46*C47</f>
        <v>11.66592</v>
      </c>
      <c r="D45" s="11" t="s">
        <v>13</v>
      </c>
      <c r="H45" s="5"/>
    </row>
    <row r="46" spans="2:8" x14ac:dyDescent="0.2">
      <c r="B46" t="s">
        <v>0</v>
      </c>
      <c r="C46">
        <v>160</v>
      </c>
      <c r="H46" s="5"/>
    </row>
    <row r="47" spans="2:8" x14ac:dyDescent="0.2">
      <c r="C47">
        <f>C49/C48</f>
        <v>7.2912000000000005E-2</v>
      </c>
      <c r="H47" s="5"/>
    </row>
    <row r="48" spans="2:8" x14ac:dyDescent="0.2">
      <c r="B48" t="s">
        <v>1</v>
      </c>
      <c r="C48">
        <v>0.125</v>
      </c>
      <c r="H48" s="5"/>
    </row>
    <row r="49" spans="2:8" x14ac:dyDescent="0.2">
      <c r="B49" t="s">
        <v>2</v>
      </c>
      <c r="C49">
        <v>9.1140000000000006E-3</v>
      </c>
      <c r="H49" s="5"/>
    </row>
    <row r="50" spans="2:8" x14ac:dyDescent="0.2">
      <c r="H50" s="5"/>
    </row>
    <row r="51" spans="2:8" x14ac:dyDescent="0.2">
      <c r="H51" s="5"/>
    </row>
    <row r="52" spans="2:8" x14ac:dyDescent="0.2">
      <c r="B52" t="s">
        <v>6</v>
      </c>
      <c r="C52" s="10">
        <f>C53*C54</f>
        <v>11.66592</v>
      </c>
      <c r="D52" s="11" t="s">
        <v>14</v>
      </c>
      <c r="H52" s="5"/>
    </row>
    <row r="53" spans="2:8" x14ac:dyDescent="0.2">
      <c r="B53" t="s">
        <v>0</v>
      </c>
      <c r="C53">
        <v>160</v>
      </c>
      <c r="H53" s="5"/>
    </row>
    <row r="54" spans="2:8" x14ac:dyDescent="0.2">
      <c r="C54">
        <f>C56/C55</f>
        <v>7.2912000000000005E-2</v>
      </c>
      <c r="H54" s="5"/>
    </row>
    <row r="55" spans="2:8" x14ac:dyDescent="0.2">
      <c r="B55" t="s">
        <v>1</v>
      </c>
      <c r="C55">
        <v>0.125</v>
      </c>
      <c r="H55" s="5"/>
    </row>
    <row r="56" spans="2:8" x14ac:dyDescent="0.2">
      <c r="B56" t="s">
        <v>2</v>
      </c>
      <c r="C56">
        <v>9.1140000000000006E-3</v>
      </c>
      <c r="H56" s="5"/>
    </row>
    <row r="57" spans="2:8" x14ac:dyDescent="0.2">
      <c r="H57" s="5"/>
    </row>
    <row r="58" spans="2:8" x14ac:dyDescent="0.2">
      <c r="H58" s="5"/>
    </row>
    <row r="59" spans="2:8" x14ac:dyDescent="0.2">
      <c r="B59" t="s">
        <v>6</v>
      </c>
      <c r="C59" s="10">
        <f>C60*C61</f>
        <v>11.724249600000002</v>
      </c>
      <c r="D59" s="11" t="s">
        <v>15</v>
      </c>
      <c r="H59" s="5"/>
    </row>
    <row r="60" spans="2:8" x14ac:dyDescent="0.2">
      <c r="B60" t="s">
        <v>0</v>
      </c>
      <c r="C60">
        <v>160.80000000000001</v>
      </c>
      <c r="H60" s="5"/>
    </row>
    <row r="61" spans="2:8" x14ac:dyDescent="0.2">
      <c r="C61">
        <f>C63/C62</f>
        <v>7.2912000000000005E-2</v>
      </c>
      <c r="H61" s="5"/>
    </row>
    <row r="62" spans="2:8" x14ac:dyDescent="0.2">
      <c r="B62" t="s">
        <v>1</v>
      </c>
      <c r="C62">
        <v>0.125</v>
      </c>
      <c r="H62" s="5"/>
    </row>
    <row r="63" spans="2:8" x14ac:dyDescent="0.2">
      <c r="B63" t="s">
        <v>2</v>
      </c>
      <c r="C63">
        <v>9.1140000000000006E-3</v>
      </c>
      <c r="H63" s="5"/>
    </row>
    <row r="64" spans="2:8" x14ac:dyDescent="0.2">
      <c r="H64" s="5"/>
    </row>
    <row r="65" spans="2:8" x14ac:dyDescent="0.2">
      <c r="H65" s="5"/>
    </row>
    <row r="66" spans="2:8" x14ac:dyDescent="0.2">
      <c r="B66" t="s">
        <v>6</v>
      </c>
      <c r="C66" s="10">
        <f>C67*C68</f>
        <v>11.731540800000001</v>
      </c>
      <c r="D66" s="11" t="s">
        <v>16</v>
      </c>
      <c r="H66" s="5"/>
    </row>
    <row r="67" spans="2:8" x14ac:dyDescent="0.2">
      <c r="B67" t="s">
        <v>0</v>
      </c>
      <c r="C67">
        <v>160.9</v>
      </c>
      <c r="H67" s="5"/>
    </row>
    <row r="68" spans="2:8" x14ac:dyDescent="0.2">
      <c r="C68">
        <f>C70/C69</f>
        <v>7.2912000000000005E-2</v>
      </c>
      <c r="H68" s="5"/>
    </row>
    <row r="69" spans="2:8" x14ac:dyDescent="0.2">
      <c r="B69" t="s">
        <v>1</v>
      </c>
      <c r="C69">
        <v>0.125</v>
      </c>
      <c r="H69" s="5"/>
    </row>
    <row r="70" spans="2:8" x14ac:dyDescent="0.2">
      <c r="B70" t="s">
        <v>2</v>
      </c>
      <c r="C70">
        <v>9.1140000000000006E-3</v>
      </c>
      <c r="H70" s="5"/>
    </row>
    <row r="71" spans="2:8" x14ac:dyDescent="0.2">
      <c r="H71" s="5"/>
    </row>
    <row r="72" spans="2:8" x14ac:dyDescent="0.2">
      <c r="H72" s="5"/>
    </row>
    <row r="73" spans="2:8" x14ac:dyDescent="0.2">
      <c r="B73" t="s">
        <v>6</v>
      </c>
      <c r="C73" s="10">
        <f>C74*C75</f>
        <v>11.375619200000001</v>
      </c>
      <c r="D73" s="11" t="s">
        <v>17</v>
      </c>
      <c r="H73" s="5"/>
    </row>
    <row r="74" spans="2:8" x14ac:dyDescent="0.2">
      <c r="B74" t="s">
        <v>0</v>
      </c>
      <c r="C74">
        <v>160.6</v>
      </c>
      <c r="H74" s="5"/>
    </row>
    <row r="75" spans="2:8" x14ac:dyDescent="0.2">
      <c r="C75">
        <f>C77/C76</f>
        <v>7.0832000000000006E-2</v>
      </c>
      <c r="H75" s="5"/>
    </row>
    <row r="76" spans="2:8" x14ac:dyDescent="0.2">
      <c r="B76" t="s">
        <v>1</v>
      </c>
      <c r="C76">
        <v>0.125</v>
      </c>
      <c r="H76" s="5"/>
    </row>
    <row r="77" spans="2:8" x14ac:dyDescent="0.2">
      <c r="B77" t="s">
        <v>2</v>
      </c>
      <c r="C77">
        <v>8.8540000000000008E-3</v>
      </c>
      <c r="H77" s="5"/>
    </row>
    <row r="78" spans="2:8" x14ac:dyDescent="0.2">
      <c r="H78" s="5"/>
    </row>
    <row r="79" spans="2:8" x14ac:dyDescent="0.2">
      <c r="H79" s="5"/>
    </row>
    <row r="80" spans="2:8" x14ac:dyDescent="0.2">
      <c r="B80" t="s">
        <v>6</v>
      </c>
      <c r="C80" s="10">
        <f>C81*C82</f>
        <v>11.333120000000001</v>
      </c>
      <c r="D80" s="11" t="s">
        <v>18</v>
      </c>
      <c r="H80" s="5"/>
    </row>
    <row r="81" spans="2:8" x14ac:dyDescent="0.2">
      <c r="B81" t="s">
        <v>0</v>
      </c>
      <c r="C81">
        <v>160</v>
      </c>
      <c r="H81" s="5"/>
    </row>
    <row r="82" spans="2:8" x14ac:dyDescent="0.2">
      <c r="C82">
        <f>C84/C83</f>
        <v>7.0832000000000006E-2</v>
      </c>
      <c r="H82" s="5"/>
    </row>
    <row r="83" spans="2:8" x14ac:dyDescent="0.2">
      <c r="B83" t="s">
        <v>1</v>
      </c>
      <c r="C83">
        <v>0.125</v>
      </c>
      <c r="H83" s="5"/>
    </row>
    <row r="84" spans="2:8" x14ac:dyDescent="0.2">
      <c r="B84" t="s">
        <v>2</v>
      </c>
      <c r="C84">
        <v>8.8540000000000008E-3</v>
      </c>
      <c r="H84" s="5"/>
    </row>
    <row r="85" spans="2:8" x14ac:dyDescent="0.2">
      <c r="H85" s="5"/>
    </row>
    <row r="86" spans="2:8" x14ac:dyDescent="0.2">
      <c r="H86" s="5"/>
    </row>
    <row r="87" spans="2:8" x14ac:dyDescent="0.2">
      <c r="B87" t="s">
        <v>6</v>
      </c>
      <c r="C87" s="10">
        <f>C88*C89</f>
        <v>22.7158224</v>
      </c>
      <c r="D87" s="11" t="s">
        <v>19</v>
      </c>
      <c r="H87" s="5"/>
    </row>
    <row r="88" spans="2:8" x14ac:dyDescent="0.2">
      <c r="B88" t="s">
        <v>0</v>
      </c>
      <c r="C88">
        <v>320.7</v>
      </c>
      <c r="H88" s="5"/>
    </row>
    <row r="89" spans="2:8" x14ac:dyDescent="0.2">
      <c r="C89">
        <f>C91/C90</f>
        <v>7.0832000000000006E-2</v>
      </c>
      <c r="H89" s="5"/>
    </row>
    <row r="90" spans="2:8" x14ac:dyDescent="0.2">
      <c r="B90" t="s">
        <v>1</v>
      </c>
      <c r="C90">
        <v>0.125</v>
      </c>
      <c r="H90" s="5"/>
    </row>
    <row r="91" spans="2:8" x14ac:dyDescent="0.2">
      <c r="B91" t="s">
        <v>2</v>
      </c>
      <c r="C91">
        <v>8.8540000000000008E-3</v>
      </c>
      <c r="H91" s="5"/>
    </row>
    <row r="92" spans="2:8" x14ac:dyDescent="0.2">
      <c r="H92" s="5"/>
    </row>
    <row r="93" spans="2:8" x14ac:dyDescent="0.2">
      <c r="H93" s="5"/>
    </row>
    <row r="94" spans="2:8" x14ac:dyDescent="0.2">
      <c r="B94" t="s">
        <v>6</v>
      </c>
      <c r="C94" s="10">
        <f>C95*C96</f>
        <v>2.5415039999999998</v>
      </c>
      <c r="D94" s="11" t="s">
        <v>25</v>
      </c>
      <c r="H94" s="5"/>
    </row>
    <row r="95" spans="2:8" x14ac:dyDescent="0.2">
      <c r="B95" t="s">
        <v>0</v>
      </c>
      <c r="C95">
        <v>488</v>
      </c>
      <c r="H95" s="5"/>
    </row>
    <row r="96" spans="2:8" x14ac:dyDescent="0.2">
      <c r="C96">
        <f>C98/C97</f>
        <v>5.208E-3</v>
      </c>
      <c r="H96" s="5"/>
    </row>
    <row r="97" spans="2:8" x14ac:dyDescent="0.2">
      <c r="B97" t="s">
        <v>1</v>
      </c>
      <c r="C97">
        <v>0.125</v>
      </c>
      <c r="H97" s="5"/>
    </row>
    <row r="98" spans="2:8" x14ac:dyDescent="0.2">
      <c r="B98" t="s">
        <v>2</v>
      </c>
      <c r="C98">
        <v>6.5099999999999999E-4</v>
      </c>
      <c r="H98" s="5"/>
    </row>
    <row r="99" spans="2:8" x14ac:dyDescent="0.2">
      <c r="H99" s="5"/>
    </row>
    <row r="100" spans="2:8" x14ac:dyDescent="0.2">
      <c r="H100" s="5"/>
    </row>
    <row r="101" spans="2:8" x14ac:dyDescent="0.2">
      <c r="B101" t="s">
        <v>6</v>
      </c>
      <c r="C101" s="9">
        <f>C102*C103</f>
        <v>0.97152000000000005</v>
      </c>
      <c r="D101" s="8" t="s">
        <v>20</v>
      </c>
      <c r="H101" s="5"/>
    </row>
    <row r="102" spans="2:8" x14ac:dyDescent="0.2">
      <c r="B102" t="s">
        <v>0</v>
      </c>
      <c r="C102">
        <v>160</v>
      </c>
      <c r="D102" t="s">
        <v>21</v>
      </c>
      <c r="H102" s="5"/>
    </row>
    <row r="103" spans="2:8" x14ac:dyDescent="0.2">
      <c r="C103">
        <f>C105/C104</f>
        <v>6.0720000000000001E-3</v>
      </c>
      <c r="H103" s="5"/>
    </row>
    <row r="104" spans="2:8" x14ac:dyDescent="0.2">
      <c r="B104" t="s">
        <v>1</v>
      </c>
      <c r="C104">
        <v>0.125</v>
      </c>
      <c r="H104" s="5"/>
    </row>
    <row r="105" spans="2:8" x14ac:dyDescent="0.2">
      <c r="B105" t="s">
        <v>2</v>
      </c>
      <c r="C105">
        <v>7.5900000000000002E-4</v>
      </c>
      <c r="H105" s="5"/>
    </row>
    <row r="106" spans="2:8" x14ac:dyDescent="0.2">
      <c r="H106" s="5"/>
    </row>
    <row r="107" spans="2:8" x14ac:dyDescent="0.2">
      <c r="H107" s="5"/>
    </row>
    <row r="108" spans="2:8" x14ac:dyDescent="0.2">
      <c r="B108" t="s">
        <v>6</v>
      </c>
      <c r="C108" s="10">
        <f>C109*C110</f>
        <v>5.8329599999999999</v>
      </c>
      <c r="D108" s="11" t="s">
        <v>22</v>
      </c>
      <c r="H108" s="5"/>
    </row>
    <row r="109" spans="2:8" x14ac:dyDescent="0.2">
      <c r="B109" t="s">
        <v>0</v>
      </c>
      <c r="C109">
        <v>160</v>
      </c>
      <c r="D109" t="s">
        <v>24</v>
      </c>
      <c r="H109" s="5"/>
    </row>
    <row r="110" spans="2:8" x14ac:dyDescent="0.2">
      <c r="C110">
        <f>C112/C111</f>
        <v>3.6456000000000002E-2</v>
      </c>
      <c r="H110" s="5"/>
    </row>
    <row r="111" spans="2:8" x14ac:dyDescent="0.2">
      <c r="B111" t="s">
        <v>1</v>
      </c>
      <c r="C111">
        <v>0.125</v>
      </c>
      <c r="H111" s="5"/>
    </row>
    <row r="112" spans="2:8" x14ac:dyDescent="0.2">
      <c r="B112" t="s">
        <v>2</v>
      </c>
      <c r="C112">
        <v>4.5570000000000003E-3</v>
      </c>
      <c r="H112" s="5"/>
    </row>
    <row r="113" spans="2:8" x14ac:dyDescent="0.2">
      <c r="H113" s="5"/>
    </row>
    <row r="114" spans="2:8" x14ac:dyDescent="0.2">
      <c r="H114" s="5"/>
    </row>
    <row r="115" spans="2:8" x14ac:dyDescent="0.2">
      <c r="B115" t="s">
        <v>6</v>
      </c>
      <c r="C115" s="10">
        <f>C116*C117</f>
        <v>5.8329599999999999</v>
      </c>
      <c r="D115" s="11" t="s">
        <v>23</v>
      </c>
      <c r="H115" s="5"/>
    </row>
    <row r="116" spans="2:8" x14ac:dyDescent="0.2">
      <c r="B116" t="s">
        <v>0</v>
      </c>
      <c r="C116">
        <v>160</v>
      </c>
      <c r="H116" s="5"/>
    </row>
    <row r="117" spans="2:8" x14ac:dyDescent="0.2">
      <c r="C117">
        <f>C119/C118</f>
        <v>3.6456000000000002E-2</v>
      </c>
      <c r="H117" s="5"/>
    </row>
    <row r="118" spans="2:8" x14ac:dyDescent="0.2">
      <c r="B118" t="s">
        <v>1</v>
      </c>
      <c r="C118">
        <v>0.125</v>
      </c>
      <c r="H118" s="5"/>
    </row>
    <row r="119" spans="2:8" x14ac:dyDescent="0.2">
      <c r="B119" t="s">
        <v>2</v>
      </c>
      <c r="C119">
        <v>4.5570000000000003E-3</v>
      </c>
      <c r="H119" s="5"/>
    </row>
    <row r="120" spans="2:8" x14ac:dyDescent="0.2">
      <c r="H120" s="5"/>
    </row>
    <row r="121" spans="2:8" x14ac:dyDescent="0.2">
      <c r="H121" s="5"/>
    </row>
    <row r="122" spans="2:8" x14ac:dyDescent="0.2">
      <c r="H122" s="5"/>
    </row>
    <row r="123" spans="2:8" x14ac:dyDescent="0.2">
      <c r="H123" s="5"/>
    </row>
    <row r="124" spans="2:8" ht="16" x14ac:dyDescent="0.2">
      <c r="C124" s="12">
        <f>C3+C10+C87+C80+C73+C66+C59+C52+C45+C38+C94+C108+C115</f>
        <v>163.25292160000004</v>
      </c>
      <c r="D124" s="13" t="s">
        <v>3</v>
      </c>
      <c r="H124" s="5"/>
    </row>
    <row r="125" spans="2:8" x14ac:dyDescent="0.2">
      <c r="H125" s="5"/>
    </row>
    <row r="126" spans="2:8" x14ac:dyDescent="0.2">
      <c r="G126" s="1"/>
      <c r="H126" s="5"/>
    </row>
    <row r="127" spans="2:8" ht="16" x14ac:dyDescent="0.2">
      <c r="B127" t="s">
        <v>4</v>
      </c>
      <c r="H127" s="5"/>
    </row>
    <row r="128" spans="2:8" x14ac:dyDescent="0.2">
      <c r="B128" t="s">
        <v>5</v>
      </c>
    </row>
    <row r="129" spans="3:8" x14ac:dyDescent="0.2">
      <c r="H129" s="5"/>
    </row>
    <row r="130" spans="3:8" x14ac:dyDescent="0.2">
      <c r="C130" s="2"/>
      <c r="H130" s="5"/>
    </row>
    <row r="131" spans="3:8" x14ac:dyDescent="0.2">
      <c r="C131" s="2"/>
      <c r="H131" s="5"/>
    </row>
    <row r="132" spans="3:8" x14ac:dyDescent="0.2">
      <c r="C132" s="1"/>
      <c r="H132" s="5"/>
    </row>
    <row r="133" spans="3:8" x14ac:dyDescent="0.2">
      <c r="F133" s="5"/>
      <c r="G133" s="6"/>
      <c r="H133" s="5"/>
    </row>
    <row r="134" spans="3:8" x14ac:dyDescent="0.2">
      <c r="F134" s="5"/>
      <c r="G134" s="5"/>
      <c r="H134" s="5"/>
    </row>
    <row r="135" spans="3:8" x14ac:dyDescent="0.2">
      <c r="F135" s="5"/>
      <c r="G135" s="5"/>
      <c r="H135" s="5"/>
    </row>
    <row r="136" spans="3:8" x14ac:dyDescent="0.2">
      <c r="F136" s="5"/>
      <c r="G136" s="5"/>
      <c r="H136" s="5"/>
    </row>
    <row r="137" spans="3:8" x14ac:dyDescent="0.2">
      <c r="C137" s="2"/>
      <c r="F137" s="5"/>
      <c r="G137" s="5"/>
      <c r="H137" s="5"/>
    </row>
    <row r="138" spans="3:8" x14ac:dyDescent="0.2">
      <c r="C138" s="2"/>
    </row>
    <row r="139" spans="3:8" x14ac:dyDescent="0.2">
      <c r="C139" s="1"/>
    </row>
    <row r="144" spans="3:8" x14ac:dyDescent="0.2">
      <c r="C144" s="2"/>
    </row>
    <row r="145" spans="3:4" x14ac:dyDescent="0.2">
      <c r="C145" s="2"/>
    </row>
    <row r="146" spans="3:4" x14ac:dyDescent="0.2">
      <c r="C146" s="1"/>
    </row>
    <row r="151" spans="3:4" x14ac:dyDescent="0.2">
      <c r="C151" s="2"/>
    </row>
    <row r="152" spans="3:4" x14ac:dyDescent="0.2">
      <c r="C152" s="2"/>
    </row>
    <row r="154" spans="3:4" ht="16" x14ac:dyDescent="0.2">
      <c r="C154" s="3"/>
      <c r="D154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Emily Olsen</cp:lastModifiedBy>
  <dcterms:created xsi:type="dcterms:W3CDTF">2022-03-01T00:36:36Z</dcterms:created>
  <dcterms:modified xsi:type="dcterms:W3CDTF">2025-10-09T16:54:03Z</dcterms:modified>
</cp:coreProperties>
</file>